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vdp.sharepoint.com/sites/SVDJPijlers/Bureau/Best Zaken/7. Engage/4. Lopende regelingen/TONZ24/"/>
    </mc:Choice>
  </mc:AlternateContent>
  <xr:revisionPtr revIDLastSave="252" documentId="8_{ED226BE2-D85E-4ABB-BF5A-FFA0087B79E5}" xr6:coauthVersionLast="47" xr6:coauthVersionMax="47" xr10:uidLastSave="{CB606835-C4B4-4161-8CD9-0974936EB584}"/>
  <bookViews>
    <workbookView minimized="1" xWindow="29265" yWindow="-4845" windowWidth="28620" windowHeight="18225" xr2:uid="{02C34B88-7C3B-4041-8271-F870A6592389}"/>
  </bookViews>
  <sheets>
    <sheet name="Begroting onderzoek journalisti"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9" l="1" a="1"/>
  <c r="B20" i="9" s="1"/>
  <c r="B18" i="9"/>
  <c r="H35" i="9" a="1"/>
  <c r="H35" i="9" s="1"/>
  <c r="I35" i="9" s="1"/>
  <c r="J48" i="9"/>
  <c r="F34" i="9" a="1"/>
  <c r="F34" i="9" s="1"/>
  <c r="B19" i="9"/>
  <c r="C59" i="9"/>
  <c r="D59" i="9"/>
  <c r="H34" i="9" a="1"/>
  <c r="H34" i="9" s="1"/>
  <c r="F35" i="9" a="1"/>
  <c r="F35" i="9" s="1"/>
  <c r="G35" i="9" s="1"/>
  <c r="F36" i="9" a="1"/>
  <c r="F36" i="9" s="1"/>
  <c r="G36" i="9" s="1"/>
  <c r="F37" i="9" a="1"/>
  <c r="F37" i="9" s="1"/>
  <c r="G37" i="9" s="1"/>
  <c r="F38" i="9" a="1"/>
  <c r="F38" i="9" s="1"/>
  <c r="G38" i="9" s="1"/>
  <c r="F39" i="9" a="1"/>
  <c r="F39" i="9" s="1"/>
  <c r="G39" i="9" s="1"/>
  <c r="F40" i="9" a="1"/>
  <c r="F40" i="9" s="1"/>
  <c r="G40" i="9" s="1"/>
  <c r="F41" i="9" a="1"/>
  <c r="F41" i="9" s="1"/>
  <c r="G41" i="9" s="1"/>
  <c r="F42" i="9" a="1"/>
  <c r="F42" i="9" s="1"/>
  <c r="G42" i="9" s="1"/>
  <c r="F43" i="9" a="1"/>
  <c r="F43" i="9" s="1"/>
  <c r="G43" i="9" s="1"/>
  <c r="F44" i="9" a="1"/>
  <c r="F44" i="9" s="1"/>
  <c r="G44" i="9" s="1"/>
  <c r="F45" i="9" a="1"/>
  <c r="F45" i="9" s="1"/>
  <c r="G45" i="9" s="1"/>
  <c r="F46" i="9" a="1"/>
  <c r="F46" i="9" s="1"/>
  <c r="G46" i="9" s="1"/>
  <c r="F47" i="9" a="1"/>
  <c r="F47" i="9" s="1"/>
  <c r="G47" i="9" s="1"/>
  <c r="H36" i="9" a="1"/>
  <c r="H36" i="9" s="1"/>
  <c r="I36" i="9" s="1"/>
  <c r="H37" i="9" a="1"/>
  <c r="H37" i="9" s="1"/>
  <c r="I37" i="9" s="1"/>
  <c r="H38" i="9" a="1"/>
  <c r="H38" i="9" s="1"/>
  <c r="I38" i="9" s="1"/>
  <c r="H39" i="9" a="1"/>
  <c r="H39" i="9" s="1"/>
  <c r="I39" i="9" s="1"/>
  <c r="H40" i="9" a="1"/>
  <c r="H40" i="9" s="1"/>
  <c r="I40" i="9" s="1"/>
  <c r="H41" i="9" a="1"/>
  <c r="H41" i="9" s="1"/>
  <c r="I41" i="9" s="1"/>
  <c r="H42" i="9" a="1"/>
  <c r="H42" i="9" s="1"/>
  <c r="I42" i="9" s="1"/>
  <c r="H43" i="9" a="1"/>
  <c r="H43" i="9" s="1"/>
  <c r="I43" i="9" s="1"/>
  <c r="H44" i="9" a="1"/>
  <c r="H44" i="9" s="1"/>
  <c r="I44" i="9" s="1"/>
  <c r="H45" i="9" a="1"/>
  <c r="H45" i="9" s="1"/>
  <c r="I45" i="9" s="1"/>
  <c r="H46" i="9" a="1"/>
  <c r="H46" i="9" s="1"/>
  <c r="I46" i="9" s="1"/>
  <c r="H47" i="9" a="1"/>
  <c r="H47" i="9" s="1"/>
  <c r="I47" i="9" s="1"/>
  <c r="E48" i="9"/>
  <c r="F48" i="9" l="1"/>
  <c r="H48" i="9"/>
  <c r="I34" i="9"/>
  <c r="I48" i="9" s="1"/>
  <c r="G34" i="9"/>
  <c r="G48" i="9" s="1"/>
  <c r="B17" i="9"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<sst xmlns="http://schemas.openxmlformats.org/spreadsheetml/2006/main" count="59" uniqueCount="41">
  <si>
    <t>BTW plichtig</t>
  </si>
  <si>
    <t>ja/nee</t>
  </si>
  <si>
    <t>Arbeidskosten</t>
  </si>
  <si>
    <t>Naam (indien bekend)</t>
  </si>
  <si>
    <t>Functie</t>
  </si>
  <si>
    <t>Dienstverband</t>
  </si>
  <si>
    <t>Totale kosten</t>
  </si>
  <si>
    <t>Aangevraagde bijdrage SVDJ</t>
  </si>
  <si>
    <t>NTB</t>
  </si>
  <si>
    <t>maak een keuze -&gt;</t>
  </si>
  <si>
    <t>Totaal</t>
  </si>
  <si>
    <t>Overige kosten</t>
  </si>
  <si>
    <t>Organisatie</t>
  </si>
  <si>
    <t>LAATSTE RIJ; enkel hierboven rijen toevoegen</t>
  </si>
  <si>
    <t>Freelance</t>
  </si>
  <si>
    <t>Vaste dienst</t>
  </si>
  <si>
    <t>&lt;junior onderzoeker&gt;</t>
  </si>
  <si>
    <t>&lt;medior onderzoeker&gt;</t>
  </si>
  <si>
    <t>&lt;senior onderzoeker&gt;</t>
  </si>
  <si>
    <t>&lt;overig personeel (projectcoördinatie en -administratie)&gt;</t>
  </si>
  <si>
    <t>&lt;overig personeel (redacteuren, management, specialisten zoals data-analisten) vanuit journalistieke informatiebronnen)&gt;</t>
  </si>
  <si>
    <t>LET OP:</t>
  </si>
  <si>
    <t>Daarnaast willen we u met klem verzoeken om geen kolommen en formules te overschrijven.</t>
  </si>
  <si>
    <t xml:space="preserve">We verzoeken u in de begroting de volledige (personeels)kosten van het onderzoek inzichtelijk te maken. Wij willen een indruk van de uren die u voor dit onderzoek denkt te gaan maken, ongeacht of u voor deze uren subsidie aanvraagt. </t>
  </si>
  <si>
    <t>Verschuldigde btw komt uitsluitend voor subsidie in aanmerking ingeval de aanvrager de btw niet kan verrekenen met de door de aanvrager af te dragen omzetbelasting.</t>
  </si>
  <si>
    <t>Totale kosten excl btw</t>
  </si>
  <si>
    <t>Totale kosten incl btw</t>
  </si>
  <si>
    <t>Aangevraagde bijdrage SVDJ excl btw</t>
  </si>
  <si>
    <t>Max uurtarief incl btw</t>
  </si>
  <si>
    <t>Max uurtarief excl btw</t>
  </si>
  <si>
    <t>Uren</t>
  </si>
  <si>
    <t>Aangevraagd bedrag subsidie totaal</t>
  </si>
  <si>
    <r>
      <t xml:space="preserve">Totale kosten 
</t>
    </r>
    <r>
      <rPr>
        <sz val="11"/>
        <color rgb="FFFF0000"/>
        <rFont val="Arial"/>
        <family val="2"/>
      </rPr>
      <t>(let op: wordt automatisch ingevuld)</t>
    </r>
  </si>
  <si>
    <r>
      <t xml:space="preserve">Aangevraagd bedrag arbeidskosten 
</t>
    </r>
    <r>
      <rPr>
        <sz val="11"/>
        <color rgb="FFFF0000"/>
        <rFont val="Arial"/>
        <family val="2"/>
      </rPr>
      <t>(let op: wordt automatisch ingevuld)</t>
    </r>
  </si>
  <si>
    <r>
      <t xml:space="preserve">Aangevraagd bedrag overige kosten 
</t>
    </r>
    <r>
      <rPr>
        <sz val="11"/>
        <color rgb="FFFF0000"/>
        <rFont val="Arial"/>
        <family val="2"/>
      </rPr>
      <t>(let op: wordt automatisch ingevuld)</t>
    </r>
  </si>
  <si>
    <t>Begrotingsformat Thematische Onderzoeksregeling 2024-2026</t>
  </si>
  <si>
    <t>Aanvrager</t>
  </si>
  <si>
    <t>Werktitel</t>
  </si>
  <si>
    <t>Naam organisatie:</t>
  </si>
  <si>
    <t>Soort kosten</t>
  </si>
  <si>
    <r>
      <rPr>
        <b/>
        <sz val="20"/>
        <color theme="1"/>
        <rFont val="Arial"/>
        <family val="2"/>
      </rPr>
      <t>Uitleg begrotingsformat:</t>
    </r>
    <r>
      <rPr>
        <b/>
        <sz val="14"/>
        <color theme="1"/>
        <rFont val="Arial"/>
        <family val="2"/>
      </rPr>
      <t xml:space="preserve">
</t>
    </r>
    <r>
      <rPr>
        <sz val="14"/>
        <color theme="1"/>
        <rFont val="Arial"/>
        <family val="2"/>
      </rPr>
      <t xml:space="preserve">Deze subsidie is bedoeld als bijdrage voor de uitvoering van een onderzoek. Er dient voor minimaal €25.000 en maximaal € 75.000,00 te worden aangevraagd. Daarnaast mag de uitvoering van het onderzoek niet korter dan 6 maanden en niet langer dan 12 maanden duren.
Vul bij 'arbeidskosten' de naam van de medewerker in, samen met zijn/haar functie. De functies staan in het dropdownmenu vermeld.
Vul bij 'Organisatie' de naam van de onderzoeksinstelling of journalistieke informatiebron in. Vul bij 'Dienstverband' om welk type het gaat, bijvoorbeeld: vast of freelance. Bij 'Uren'  vult u in hoeveel uren u verwacht dat er gemaakt gaan worden.
Hetzelfde geldt voor de overige kosten. Hier kunt u aangeven welke organisatie deze kosten maakt en om welke kosten het gaat. Dit kan bijvoorbeeld om reiskosten gaan of inhuur/inkoopkosten voor hulpmiddelen, voor zover deze noodzakelijk zijn voor het verrichten van kwantitatief of kwalititief onderzoek. Zie artikel 1.6 van de toelichting van de subsidieregeling. Neem bij twijfel ten alle tijde vooraf contact op met het Stimuleringfonds. 
</t>
    </r>
    <r>
      <rPr>
        <b/>
        <sz val="14"/>
        <color rgb="FFFF0000"/>
        <rFont val="Arial"/>
        <family val="2"/>
      </rPr>
      <t>LET OP</t>
    </r>
    <r>
      <rPr>
        <sz val="14"/>
        <color rgb="FFFF0000"/>
        <rFont val="Arial"/>
        <family val="2"/>
      </rPr>
      <t xml:space="preserve">: </t>
    </r>
    <r>
      <rPr>
        <sz val="14"/>
        <color theme="1"/>
        <rFont val="Arial"/>
        <family val="2"/>
      </rPr>
      <t>juridische kosten of kosten voor hardware zoals computers, microfoons en/of camera's komen niet in aanmerking voor subsidie.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</si>
</sst>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17">
    <font>
      <sz val="11"/>
      <color theme="1"/>
      <name val="Calibri"/>
      <family val="2"/>
      <scheme val="minor"/>
    </font>
    <font>
      <sz val="11"/>
      <color theme="1"/>
      <name val="Calibri"/>
      <family val="2"/>
      <scheme val="minor"/>
    </font>
    <font>
      <b/>
      <sz val="11"/>
      <color theme="1"/>
      <name val="Arial"/>
      <family val="2"/>
    </font>
    <font>
      <b/>
      <sz val="14"/>
      <color theme="1"/>
      <name val="Arial"/>
      <family val="2"/>
    </font>
    <font>
      <sz val="11"/>
      <color theme="1"/>
      <name val="Arial"/>
      <family val="2"/>
    </font>
    <font>
      <b/>
      <u/>
      <sz val="11"/>
      <color theme="1"/>
      <name val="Arial"/>
      <family val="2"/>
    </font>
    <font>
      <u/>
      <sz val="11"/>
      <color theme="1"/>
      <name val="Arial"/>
      <family val="2"/>
    </font>
    <font>
      <b/>
      <sz val="11"/>
      <color theme="0"/>
      <name val="Arial"/>
      <family val="2"/>
    </font>
    <font>
      <i/>
      <sz val="11"/>
      <color theme="1"/>
      <name val="Arial"/>
      <family val="2"/>
    </font>
    <font>
      <b/>
      <sz val="11"/>
      <color theme="1"/>
      <name val="Calibri"/>
      <family val="2"/>
      <scheme val="minor"/>
    </font>
    <font>
      <b/>
      <sz val="17"/>
      <color theme="0"/>
      <name val="Arial"/>
      <family val="2"/>
    </font>
    <font>
      <b/>
      <sz val="14"/>
      <color rgb="FFFF0000"/>
      <name val="Arial"/>
      <family val="2"/>
    </font>
    <font>
      <b/>
      <u/>
      <sz val="14"/>
      <color rgb="FFFF0000"/>
      <name val="Arial"/>
      <family val="2"/>
    </font>
    <font>
      <sz val="11"/>
      <color rgb="FFFF0000"/>
      <name val="Arial"/>
      <family val="2"/>
    </font>
    <font>
      <b/>
      <sz val="20"/>
      <color theme="1"/>
      <name val="Arial"/>
      <family val="2"/>
    </font>
    <font>
      <sz val="14"/>
      <color theme="1"/>
      <name val="Arial"/>
      <family val="2"/>
    </font>
    <font>
      <sz val="14"/>
      <color rgb="FFFF0000"/>
      <name val="Arial"/>
      <family val="2"/>
    </font>
  </fonts>
  <fills count="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right/>
      <top/>
      <bottom style="medium">
        <color indexed="64"/>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0" borderId="0" xfId="0" applyFont="1" applyAlignment="1">
      <alignment horizontal="left" vertical="top"/>
    </xf>
    <xf numFmtId="0" fontId="4" fillId="0" borderId="0" xfId="0" applyFont="1"/>
    <xf numFmtId="0" fontId="4" fillId="0" borderId="0" xfId="0" applyFont="1" applyAlignment="1">
      <alignment vertical="justify" shrinkToFit="1"/>
    </xf>
    <xf numFmtId="0" fontId="4" fillId="0" borderId="0" xfId="0" applyFont="1" applyAlignment="1">
      <alignment horizontal="left" vertical="top" wrapText="1"/>
    </xf>
    <xf numFmtId="0" fontId="2" fillId="3" borderId="1" xfId="0" applyFont="1" applyFill="1" applyBorder="1"/>
    <xf numFmtId="0" fontId="4" fillId="0" borderId="0" xfId="0" applyFont="1" applyAlignment="1">
      <alignment vertical="top" wrapText="1"/>
    </xf>
    <xf numFmtId="0" fontId="5" fillId="3" borderId="1" xfId="0" applyFont="1" applyFill="1" applyBorder="1"/>
    <xf numFmtId="44" fontId="4" fillId="3" borderId="1" xfId="0" applyNumberFormat="1" applyFont="1" applyFill="1" applyBorder="1"/>
    <xf numFmtId="0" fontId="2" fillId="3" borderId="1" xfId="0" applyFont="1" applyFill="1" applyBorder="1" applyAlignment="1">
      <alignment wrapText="1"/>
    </xf>
    <xf numFmtId="44" fontId="4" fillId="3" borderId="1" xfId="1" applyFont="1" applyFill="1" applyBorder="1"/>
    <xf numFmtId="0" fontId="2" fillId="0" borderId="0" xfId="0" applyFont="1"/>
    <xf numFmtId="0" fontId="2" fillId="0" borderId="0" xfId="0" applyFont="1" applyAlignment="1">
      <alignment horizontal="center"/>
    </xf>
    <xf numFmtId="0" fontId="2" fillId="0" borderId="6" xfId="0" applyFont="1" applyBorder="1"/>
    <xf numFmtId="0" fontId="2" fillId="0" borderId="0" xfId="0" applyFont="1" applyAlignment="1">
      <alignment horizontal="left"/>
    </xf>
    <xf numFmtId="0" fontId="4" fillId="0" borderId="5" xfId="0" applyFont="1" applyBorder="1"/>
    <xf numFmtId="0" fontId="4" fillId="0" borderId="2" xfId="0" applyFont="1" applyBorder="1"/>
    <xf numFmtId="0" fontId="4" fillId="0" borderId="18" xfId="0" applyFont="1" applyBorder="1"/>
    <xf numFmtId="0" fontId="4" fillId="0" borderId="1" xfId="0" applyFont="1" applyBorder="1"/>
    <xf numFmtId="44" fontId="4" fillId="0" borderId="1" xfId="1" applyFont="1" applyBorder="1"/>
    <xf numFmtId="44" fontId="4" fillId="0" borderId="1" xfId="1" applyFont="1" applyBorder="1" applyAlignment="1">
      <alignment horizontal="center"/>
    </xf>
    <xf numFmtId="2" fontId="4" fillId="0" borderId="0" xfId="1" applyNumberFormat="1" applyFont="1" applyAlignment="1">
      <alignment horizontal="left"/>
    </xf>
    <xf numFmtId="44" fontId="4" fillId="0" borderId="0" xfId="1" applyFont="1"/>
    <xf numFmtId="0" fontId="4" fillId="0" borderId="12" xfId="0" applyFont="1" applyBorder="1"/>
    <xf numFmtId="0" fontId="4" fillId="0" borderId="8" xfId="0" applyFont="1" applyBorder="1"/>
    <xf numFmtId="0" fontId="8" fillId="0" borderId="1" xfId="0" applyFont="1" applyBorder="1"/>
    <xf numFmtId="44" fontId="4" fillId="0" borderId="9" xfId="1" applyFont="1" applyBorder="1"/>
    <xf numFmtId="0" fontId="2" fillId="0" borderId="7" xfId="0" applyFont="1" applyBorder="1"/>
    <xf numFmtId="0" fontId="4" fillId="0" borderId="11" xfId="0" applyFont="1" applyBorder="1"/>
    <xf numFmtId="0" fontId="4" fillId="0" borderId="23" xfId="0" applyFont="1" applyBorder="1"/>
    <xf numFmtId="0" fontId="4" fillId="0" borderId="13" xfId="0" applyFont="1" applyBorder="1"/>
    <xf numFmtId="0" fontId="2" fillId="0" borderId="11" xfId="0" applyFont="1" applyBorder="1" applyAlignment="1">
      <alignment horizontal="center"/>
    </xf>
    <xf numFmtId="0" fontId="4" fillId="0" borderId="24" xfId="0" applyFont="1" applyBorder="1" applyAlignment="1">
      <alignment horizontal="left"/>
    </xf>
    <xf numFmtId="0" fontId="2" fillId="0" borderId="9" xfId="0" applyFont="1" applyBorder="1"/>
    <xf numFmtId="0" fontId="4" fillId="0" borderId="10" xfId="0" applyFont="1" applyBorder="1"/>
    <xf numFmtId="44" fontId="4" fillId="0" borderId="10" xfId="0" applyNumberFormat="1" applyFont="1" applyBorder="1"/>
    <xf numFmtId="44" fontId="4" fillId="0" borderId="8" xfId="1" applyFont="1" applyBorder="1"/>
    <xf numFmtId="44" fontId="4" fillId="0" borderId="8" xfId="1" applyFont="1" applyBorder="1" applyAlignment="1">
      <alignment horizontal="center"/>
    </xf>
    <xf numFmtId="44" fontId="4" fillId="0" borderId="10" xfId="1" applyFont="1" applyBorder="1"/>
    <xf numFmtId="0" fontId="7" fillId="0" borderId="0" xfId="0" applyFont="1"/>
    <xf numFmtId="0" fontId="4" fillId="0" borderId="0" xfId="0" applyFont="1" applyAlignment="1">
      <alignment wrapText="1"/>
    </xf>
    <xf numFmtId="0" fontId="6" fillId="0" borderId="0" xfId="0" applyFont="1" applyAlignment="1">
      <alignment wrapText="1"/>
    </xf>
    <xf numFmtId="0" fontId="2" fillId="5" borderId="0" xfId="0" applyFont="1" applyFill="1"/>
    <xf numFmtId="0" fontId="4" fillId="5" borderId="0" xfId="0" applyFont="1" applyFill="1" applyAlignment="1">
      <alignment horizontal="left"/>
    </xf>
    <xf numFmtId="0" fontId="11" fillId="5" borderId="0" xfId="0" applyFont="1" applyFill="1" applyAlignment="1">
      <alignment wrapText="1"/>
    </xf>
    <xf numFmtId="0" fontId="3" fillId="5" borderId="0" xfId="0" applyFont="1" applyFill="1"/>
    <xf numFmtId="0" fontId="4" fillId="5" borderId="0" xfId="0" applyFont="1" applyFill="1"/>
    <xf numFmtId="0" fontId="2" fillId="5" borderId="0" xfId="0" applyFont="1" applyFill="1" applyAlignment="1">
      <alignment vertical="top" wrapText="1"/>
    </xf>
    <xf numFmtId="0" fontId="6" fillId="5" borderId="0" xfId="0" applyFont="1" applyFill="1" applyAlignment="1">
      <alignment wrapText="1"/>
    </xf>
    <xf numFmtId="0" fontId="5" fillId="5" borderId="0" xfId="0" applyFont="1" applyFill="1" applyAlignment="1">
      <alignment vertical="top" wrapText="1"/>
    </xf>
    <xf numFmtId="0" fontId="2" fillId="5" borderId="0" xfId="0" applyFont="1" applyFill="1" applyAlignment="1">
      <alignment horizontal="left" vertical="top" wrapText="1"/>
    </xf>
    <xf numFmtId="0" fontId="4" fillId="5" borderId="0" xfId="0" applyFont="1" applyFill="1" applyAlignment="1">
      <alignment vertical="top" wrapText="1"/>
    </xf>
    <xf numFmtId="0" fontId="0" fillId="5" borderId="0" xfId="0" applyFill="1"/>
    <xf numFmtId="0" fontId="4" fillId="5" borderId="0" xfId="0" applyFont="1" applyFill="1" applyAlignment="1">
      <alignment wrapText="1"/>
    </xf>
    <xf numFmtId="44" fontId="2" fillId="5" borderId="0" xfId="0" applyNumberFormat="1" applyFont="1" applyFill="1"/>
    <xf numFmtId="0" fontId="4" fillId="5" borderId="0" xfId="0" applyFont="1" applyFill="1" applyAlignment="1">
      <alignment horizontal="left" vertical="top"/>
    </xf>
    <xf numFmtId="0" fontId="4" fillId="5" borderId="0" xfId="0" applyFont="1" applyFill="1" applyAlignment="1">
      <alignment horizontal="left" vertical="center" indent="9"/>
    </xf>
    <xf numFmtId="0" fontId="4" fillId="5" borderId="0" xfId="0" applyFont="1" applyFill="1" applyAlignment="1">
      <alignment horizontal="right"/>
    </xf>
    <xf numFmtId="0" fontId="2" fillId="3" borderId="1" xfId="0" quotePrefix="1" applyFont="1" applyFill="1" applyBorder="1" applyAlignment="1">
      <alignment horizontal="right" vertical="top" wrapText="1"/>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11" xfId="0" applyFont="1" applyFill="1" applyBorder="1" applyAlignment="1">
      <alignment horizontal="left" vertical="top"/>
    </xf>
    <xf numFmtId="0" fontId="4" fillId="3" borderId="15" xfId="0" applyFont="1" applyFill="1" applyBorder="1" applyAlignment="1">
      <alignment horizontal="left" vertical="top"/>
    </xf>
    <xf numFmtId="0" fontId="4" fillId="3" borderId="12" xfId="0" applyFont="1" applyFill="1" applyBorder="1" applyAlignment="1">
      <alignment horizontal="left" vertical="top"/>
    </xf>
    <xf numFmtId="0" fontId="4" fillId="3" borderId="16" xfId="0" applyFont="1" applyFill="1" applyBorder="1" applyAlignment="1">
      <alignment horizontal="left" vertical="top"/>
    </xf>
    <xf numFmtId="0" fontId="10" fillId="2" borderId="19" xfId="0" applyFont="1" applyFill="1" applyBorder="1" applyAlignment="1">
      <alignment horizontal="left"/>
    </xf>
    <xf numFmtId="0" fontId="10" fillId="2" borderId="0" xfId="0" applyFont="1" applyFill="1" applyAlignment="1">
      <alignment horizontal="left"/>
    </xf>
    <xf numFmtId="0" fontId="10" fillId="2" borderId="20" xfId="0" applyFont="1" applyFill="1" applyBorder="1" applyAlignment="1">
      <alignment horizontal="left"/>
    </xf>
    <xf numFmtId="0" fontId="12" fillId="5" borderId="0" xfId="0" applyFont="1" applyFill="1" applyAlignment="1">
      <alignment horizontal="left" wrapText="1"/>
    </xf>
    <xf numFmtId="0" fontId="7" fillId="4" borderId="21" xfId="0" applyFont="1" applyFill="1" applyBorder="1" applyAlignment="1">
      <alignment horizontal="left"/>
    </xf>
    <xf numFmtId="0" fontId="7" fillId="4" borderId="26" xfId="0" applyFont="1" applyFill="1" applyBorder="1" applyAlignment="1">
      <alignment horizontal="left"/>
    </xf>
    <xf numFmtId="0" fontId="3" fillId="3" borderId="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4" fillId="3" borderId="1" xfId="0" applyFont="1" applyFill="1" applyBorder="1" applyAlignment="1">
      <alignment horizontal="right"/>
    </xf>
    <xf numFmtId="0" fontId="15" fillId="5" borderId="0" xfId="0" applyFont="1" applyFill="1" applyAlignment="1">
      <alignment horizontal="left" vertical="top" wrapText="1"/>
    </xf>
    <xf numFmtId="0" fontId="8"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right"/>
    </xf>
    <xf numFmtId="0" fontId="4" fillId="3" borderId="17" xfId="0" applyFont="1" applyFill="1" applyBorder="1" applyAlignment="1">
      <alignment horizontal="right"/>
    </xf>
    <xf numFmtId="0" fontId="2" fillId="3" borderId="10" xfId="0" applyFont="1" applyFill="1" applyBorder="1" applyAlignment="1">
      <alignment horizontal="left" vertical="top"/>
    </xf>
    <xf numFmtId="0" fontId="2" fillId="3" borderId="9" xfId="0" applyFont="1" applyFill="1" applyBorder="1" applyAlignment="1">
      <alignment horizontal="left" vertical="top"/>
    </xf>
    <xf numFmtId="0" fontId="2" fillId="3" borderId="8" xfId="0" applyFont="1" applyFill="1" applyBorder="1" applyAlignment="1">
      <alignment horizontal="left" vertical="top"/>
    </xf>
  </cellXfs>
  <cellStyles count="6">
    <cellStyle name="Komma 2" xfId="5" xr:uid="{502C3734-DBF4-4E6C-AE18-A2CE65E6F119}"/>
    <cellStyle name="Standaard" xfId="0" builtinId="0"/>
    <cellStyle name="Valuta" xfId="1" builtinId="4"/>
    <cellStyle name="Valuta 2" xfId="2" xr:uid="{02BAA78D-0FA6-4599-8299-1B325F6631BD}"/>
    <cellStyle name="Valuta 2 2" xfId="4" xr:uid="{CE3A06F3-0104-4B43-B76D-8E582ABF29EC}"/>
    <cellStyle name="Valuta 3" xfId="3" xr:uid="{4D7703ED-3487-408C-8DE4-EEBCE97517AA}"/>
  </cellStyles>
  <dxfs count="41">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border diagonalUp="0" diagonalDown="0" outline="0">
        <left style="medium">
          <color indexed="64"/>
        </left>
        <right style="thin">
          <color indexed="64"/>
        </right>
        <top style="thin">
          <color indexed="64"/>
        </top>
        <bottom/>
      </border>
    </dxf>
    <dxf>
      <font>
        <color rgb="FF9C0006"/>
      </font>
      <fill>
        <patternFill>
          <bgColor rgb="FFFFC7CE"/>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fill>
        <patternFill patternType="none">
          <fgColor indexed="64"/>
          <bgColor indexed="65"/>
        </patternFill>
      </fill>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border diagonalUp="0" diagonalDown="0" outline="0">
        <left style="medium">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ont>
        <strike val="0"/>
        <outline val="0"/>
        <shadow val="0"/>
        <vertAlign val="baseline"/>
        <name val="Arial"/>
        <family val="2"/>
        <scheme val="none"/>
      </font>
      <fill>
        <patternFill patternType="none">
          <bgColor auto="1"/>
        </patternFill>
      </fill>
    </dxf>
    <dxf>
      <border>
        <bottom style="medium">
          <color rgb="FF000000"/>
        </bottom>
      </border>
    </dxf>
    <dxf>
      <font>
        <strike val="0"/>
        <outline val="0"/>
        <shadow val="0"/>
        <vertAlign val="baseline"/>
        <name val="Arial"/>
        <family val="2"/>
        <scheme val="none"/>
      </font>
      <border diagonalUp="0" diagonalDown="0" outline="0">
        <left style="medium">
          <color indexed="64"/>
        </left>
        <right style="medium">
          <color indexed="64"/>
        </right>
        <top/>
        <bottom/>
      </border>
    </dxf>
    <dxf>
      <font>
        <strike val="0"/>
        <outline val="0"/>
        <shadow val="0"/>
        <vertAlign val="baseline"/>
        <name val="Arial"/>
        <family val="2"/>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4" formatCode="_ &quot;€&quot;\ * #,##0.00_ ;_ &quot;€&quot;\ * \-#,##0.00_ ;_ &quot;€&quot;\ * &quot;-&quot;??_ ;_ @_ "/>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rial"/>
        <family val="2"/>
        <scheme val="none"/>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name val="Arial"/>
        <family val="2"/>
        <scheme val="none"/>
      </font>
      <numFmt numFmtId="34" formatCode="_ &quot;€&quot;\ * #,##0.00_ ;_ &quot;€&quot;\ * \-#,##0.00_ ;_ &quot;€&quot;\ * &quot;-&quot;??_ ;_ @_ "/>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vertAlign val="baseline"/>
        <name val="Arial"/>
        <family val="2"/>
        <scheme val="none"/>
      </font>
      <fill>
        <patternFill patternType="none">
          <fgColor indexed="64"/>
          <bgColor indexed="65"/>
        </patternFill>
      </fill>
      <border diagonalUp="0" diagonalDown="0" outline="0">
        <left/>
        <right/>
        <top style="thin">
          <color indexed="64"/>
        </top>
        <bottom style="thin">
          <color indexed="64"/>
        </bottom>
      </border>
    </dxf>
    <dxf>
      <font>
        <strike val="0"/>
        <outline val="0"/>
        <shadow val="0"/>
        <vertAlign val="baseline"/>
        <name val="Arial"/>
        <family val="2"/>
        <scheme val="none"/>
      </font>
      <border diagonalUp="0" diagonalDown="0" outline="0">
        <left style="thin">
          <color indexed="64"/>
        </left>
        <right/>
        <top/>
        <bottom style="thin">
          <color indexed="64"/>
        </bottom>
      </border>
    </dxf>
    <dxf>
      <font>
        <strike val="0"/>
        <outline val="0"/>
        <shadow val="0"/>
        <vertAlign val="baseline"/>
        <name val="Arial"/>
        <family val="2"/>
        <scheme val="none"/>
      </font>
      <border diagonalUp="0" diagonalDown="0" outline="0">
        <left style="thin">
          <color indexed="64"/>
        </left>
        <right/>
        <top style="thin">
          <color indexed="64"/>
        </top>
        <bottom style="thin">
          <color indexed="64"/>
        </bottom>
      </border>
    </dxf>
    <dxf>
      <font>
        <strike val="0"/>
        <outline val="0"/>
        <shadow val="0"/>
        <vertAlign val="baseline"/>
        <name val="Arial"/>
        <family val="2"/>
        <scheme val="none"/>
      </font>
      <border diagonalUp="0" diagonalDown="0" outline="0">
        <left style="medium">
          <color indexed="64"/>
        </left>
        <right style="thin">
          <color indexed="64"/>
        </right>
        <top style="thin">
          <color indexed="64"/>
        </top>
        <bottom style="thin">
          <color indexed="64"/>
        </bottom>
      </border>
    </dxf>
    <dxf>
      <border>
        <top style="thin">
          <color rgb="FF000000"/>
        </top>
      </border>
    </dxf>
    <dxf>
      <font>
        <strike val="0"/>
        <outline val="0"/>
        <shadow val="0"/>
        <vertAlign val="baseline"/>
        <name val="Arial"/>
        <family val="2"/>
        <scheme val="none"/>
      </font>
      <border diagonalUp="0" diagonalDown="0" outline="0">
        <left style="thin">
          <color rgb="FF000000"/>
        </left>
        <right style="thin">
          <color rgb="FF000000"/>
        </right>
        <top/>
        <bottom/>
      </border>
    </dxf>
    <dxf>
      <border outline="0">
        <top style="medium">
          <color rgb="FF000000"/>
        </top>
        <bottom style="thin">
          <color rgb="FF000000"/>
        </bottom>
      </border>
    </dxf>
    <dxf>
      <font>
        <strike val="0"/>
        <outline val="0"/>
        <shadow val="0"/>
        <vertAlign val="baseline"/>
        <name val="Arial"/>
        <family val="2"/>
        <scheme val="none"/>
      </font>
      <fill>
        <patternFill patternType="none">
          <bgColor auto="1"/>
        </patternFill>
      </fill>
    </dxf>
    <dxf>
      <border>
        <bottom style="medium">
          <color rgb="FF000000"/>
        </bottom>
      </border>
    </dxf>
    <dxf>
      <font>
        <strike val="0"/>
        <outline val="0"/>
        <shadow val="0"/>
        <vertAlign val="baseline"/>
        <name val="Arial"/>
        <family val="2"/>
        <scheme val="none"/>
      </font>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1406769</xdr:colOff>
      <xdr:row>2</xdr:row>
      <xdr:rowOff>39077</xdr:rowOff>
    </xdr:from>
    <xdr:ext cx="184731" cy="264560"/>
    <xdr:sp macro="" textlink="">
      <xdr:nvSpPr>
        <xdr:cNvPr id="2" name="Tekstvak 1">
          <a:extLst>
            <a:ext uri="{FF2B5EF4-FFF2-40B4-BE49-F238E27FC236}">
              <a16:creationId xmlns:a16="http://schemas.microsoft.com/office/drawing/2014/main" id="{B497000B-4FF3-4799-B0B5-E78ECAF91BFE}"/>
            </a:ext>
          </a:extLst>
        </xdr:cNvPr>
        <xdr:cNvSpPr txBox="1"/>
      </xdr:nvSpPr>
      <xdr:spPr>
        <a:xfrm>
          <a:off x="14817969" y="5343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11</xdr:col>
      <xdr:colOff>1406769</xdr:colOff>
      <xdr:row>2</xdr:row>
      <xdr:rowOff>39077</xdr:rowOff>
    </xdr:from>
    <xdr:ext cx="184731" cy="264560"/>
    <xdr:sp macro="" textlink="">
      <xdr:nvSpPr>
        <xdr:cNvPr id="3" name="Tekstvak 2">
          <a:extLst>
            <a:ext uri="{FF2B5EF4-FFF2-40B4-BE49-F238E27FC236}">
              <a16:creationId xmlns:a16="http://schemas.microsoft.com/office/drawing/2014/main" id="{A9DDDA0A-17F7-4DA2-AC72-6E88D9989EA7}"/>
            </a:ext>
          </a:extLst>
        </xdr:cNvPr>
        <xdr:cNvSpPr txBox="1"/>
      </xdr:nvSpPr>
      <xdr:spPr>
        <a:xfrm>
          <a:off x="13587046" y="54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editAs="oneCell">
    <xdr:from>
      <xdr:col>8</xdr:col>
      <xdr:colOff>138546</xdr:colOff>
      <xdr:row>0</xdr:row>
      <xdr:rowOff>199875</xdr:rowOff>
    </xdr:from>
    <xdr:to>
      <xdr:col>9</xdr:col>
      <xdr:colOff>2339775</xdr:colOff>
      <xdr:row>5</xdr:row>
      <xdr:rowOff>92205</xdr:rowOff>
    </xdr:to>
    <xdr:pic>
      <xdr:nvPicPr>
        <xdr:cNvPr id="5" name="Afbeelding 4">
          <a:extLst>
            <a:ext uri="{FF2B5EF4-FFF2-40B4-BE49-F238E27FC236}">
              <a16:creationId xmlns:a16="http://schemas.microsoft.com/office/drawing/2014/main" id="{8693B047-42EF-8B19-AD86-46BE5E4D39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82655" y="199875"/>
          <a:ext cx="3909148" cy="10245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C4586B-A4FA-4CFA-B69B-DF532175D1B5}" name="Tabel1493" displayName="Tabel1493" ref="A33:J48" totalsRowCount="1" headerRowDxfId="40" dataDxfId="38" totalsRowDxfId="36" headerRowBorderDxfId="39" tableBorderDxfId="37" totalsRowBorderDxfId="35">
  <autoFilter ref="A33:J47" xr:uid="{E3F4DF0E-7361-4748-AF92-5F5514D3B288}"/>
  <tableColumns count="10">
    <tableColumn id="1" xr3:uid="{BC4B8CFC-6D3B-4726-8A98-C26880600903}" name="Naam (indien bekend)" dataDxfId="34" totalsRowDxfId="9"/>
    <tableColumn id="2" xr3:uid="{FEE6452C-AD9D-4D6B-B608-64E4270A5038}" name="Functie" dataDxfId="33" totalsRowDxfId="8"/>
    <tableColumn id="7" xr3:uid="{DDE5919F-C3C0-47C0-ACAB-AA8C4ECF4CFB}" name="Organisatie" dataDxfId="32" totalsRowDxfId="7"/>
    <tableColumn id="3" xr3:uid="{970609EE-211C-4EAF-A5D0-5C327B2DC521}" name="Dienstverband" totalsRowLabel="Totaal" dataDxfId="31" totalsRowDxfId="6"/>
    <tableColumn id="4" xr3:uid="{8E948911-4EBB-4C7D-932A-6A1CE5BC2555}" name="Uren" totalsRowFunction="sum" dataDxfId="30" totalsRowDxfId="5"/>
    <tableColumn id="9" xr3:uid="{652CE9B9-C7A6-4B38-90D6-92C989FE0E7E}" name="Max uurtarief excl btw" totalsRowFunction="sum" dataDxfId="29" totalsRowDxfId="4" dataCellStyle="Valuta">
      <calculatedColumnFormula array="1">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calculatedColumnFormula>
    </tableColumn>
    <tableColumn id="6" xr3:uid="{6FEDC377-12AB-4179-B447-B9BCFB85606F}" name="Totale kosten excl btw" totalsRowFunction="custom" dataDxfId="28" totalsRowDxfId="3" dataCellStyle="Valuta">
      <calculatedColumnFormula array="1">ALS</calculatedColumnFormula>
      <totalsRowFormula>SUM(Tabel1493[Totale kosten excl btw])</totalsRowFormula>
    </tableColumn>
    <tableColumn id="11" xr3:uid="{7B363CEF-26D3-4258-B782-6ECA7A647F56}" name="Max uurtarief incl btw" totalsRowFunction="sum" dataDxfId="27" totalsRowDxfId="2" dataCellStyle="Valuta">
      <calculatedColumnFormula array="1">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calculatedColumnFormula>
    </tableColumn>
    <tableColumn id="10" xr3:uid="{7DFFBBD3-18D1-42BF-B6BC-365193214C3B}" name="Totale kosten incl btw" totalsRowFunction="sum" dataDxfId="26" totalsRowDxfId="1" dataCellStyle="Valuta">
      <calculatedColumnFormula>SUM(Tabel1493[[#This Row],[Uren]]*Tabel1493[[#This Row],[Max uurtarief incl btw]])</calculatedColumnFormula>
    </tableColumn>
    <tableColumn id="5" xr3:uid="{5E1D91CA-48E7-42BE-8B05-557F336D2DCD}" name="Aangevraagde bijdrage SVDJ excl btw" totalsRowFunction="sum" dataDxfId="25" totalsRowDxfId="0" dataCellStyle="Valuta"/>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9D62AC-3661-4655-996B-9E5B932B66BD}" name="Tabel14924" displayName="Tabel14924" ref="A51:D59" totalsRowShown="0" headerRowDxfId="24" dataDxfId="22" totalsRowDxfId="20" headerRowBorderDxfId="23" tableBorderDxfId="21" totalsRowBorderDxfId="19">
  <autoFilter ref="A51:D59" xr:uid="{80071A6D-6A60-42A8-8105-4A799B454B7E}"/>
  <tableColumns count="4">
    <tableColumn id="1" xr3:uid="{D3F3EDD1-30E1-4AE7-936C-D361336C8967}" name="Soort kosten" dataDxfId="18" totalsRowDxfId="17"/>
    <tableColumn id="2" xr3:uid="{FC7B07BF-B4B0-4676-B214-D5C0B3B45B7E}" name="Organisatie" dataDxfId="16" totalsRowDxfId="15"/>
    <tableColumn id="3" xr3:uid="{E82F08C1-270C-4C71-9484-ACF4AF1881EE}" name="Totale kosten" dataDxfId="14" totalsRowDxfId="13"/>
    <tableColumn id="4" xr3:uid="{E5BD2CB9-D404-4AB2-97F9-CC0B68B8D4CF}" name="Aangevraagde bijdrage SVDJ" dataDxfId="12" totalsRowDxfId="11"/>
  </tableColumns>
  <tableStyleInfo name="TableStyleMedium6"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E20C-307A-4385-A887-939E2B5CB131}">
  <dimension ref="A1:M127"/>
  <sheetViews>
    <sheetView tabSelected="1" zoomScale="64" zoomScaleNormal="85" workbookViewId="0">
      <selection activeCell="E48" sqref="E48"/>
    </sheetView>
  </sheetViews>
  <sheetFormatPr defaultColWidth="9.109375" defaultRowHeight="13.8"/>
  <cols>
    <col min="1" max="2" width="44.21875" style="2" customWidth="1"/>
    <col min="3" max="3" width="23.6640625" style="2" customWidth="1"/>
    <col min="4" max="4" width="34.21875" style="2" customWidth="1"/>
    <col min="5" max="5" width="19.5546875" style="2" customWidth="1"/>
    <col min="6" max="6" width="25.6640625" style="2" customWidth="1"/>
    <col min="7" max="7" width="29.44140625" style="2" customWidth="1"/>
    <col min="8" max="8" width="25.6640625" style="2" customWidth="1"/>
    <col min="9" max="9" width="24.88671875" style="2" customWidth="1"/>
    <col min="10" max="10" width="40" style="2" customWidth="1"/>
    <col min="11" max="11" width="21.44140625" style="2" customWidth="1"/>
    <col min="12" max="12" width="127.44140625" style="2" customWidth="1"/>
    <col min="13" max="13" width="13.44140625" style="2" bestFit="1" customWidth="1"/>
    <col min="14" max="14" width="11.88671875" style="2" bestFit="1" customWidth="1"/>
    <col min="15" max="16384" width="9.109375" style="2"/>
  </cols>
  <sheetData>
    <row r="1" spans="1:13" ht="33" customHeight="1">
      <c r="A1" s="65" t="s">
        <v>35</v>
      </c>
      <c r="B1" s="66"/>
      <c r="C1" s="66"/>
      <c r="D1" s="66"/>
      <c r="E1" s="67"/>
      <c r="F1" s="71" t="s">
        <v>40</v>
      </c>
      <c r="G1" s="72"/>
      <c r="H1" s="72"/>
      <c r="I1" s="72"/>
      <c r="J1" s="73"/>
      <c r="K1" s="1"/>
    </row>
    <row r="2" spans="1:13" ht="14.55" customHeight="1">
      <c r="A2" s="46"/>
      <c r="B2" s="46"/>
      <c r="C2" s="46"/>
      <c r="E2" s="47"/>
      <c r="F2" s="74"/>
      <c r="G2" s="75"/>
      <c r="H2" s="75"/>
      <c r="I2" s="75"/>
      <c r="J2" s="76"/>
      <c r="K2" s="3"/>
    </row>
    <row r="3" spans="1:13">
      <c r="A3" s="86" t="s">
        <v>38</v>
      </c>
      <c r="B3" s="59"/>
      <c r="C3" s="60"/>
      <c r="D3" s="46"/>
      <c r="E3" s="47"/>
      <c r="F3" s="74"/>
      <c r="G3" s="75"/>
      <c r="H3" s="75"/>
      <c r="I3" s="75"/>
      <c r="J3" s="76"/>
      <c r="K3" s="3"/>
    </row>
    <row r="4" spans="1:13" ht="14.55" customHeight="1">
      <c r="A4" s="87"/>
      <c r="B4" s="61"/>
      <c r="C4" s="62"/>
      <c r="D4" s="46"/>
      <c r="E4" s="47"/>
      <c r="F4" s="74"/>
      <c r="G4" s="75"/>
      <c r="H4" s="75"/>
      <c r="I4" s="75"/>
      <c r="J4" s="76"/>
      <c r="K4" s="4"/>
    </row>
    <row r="5" spans="1:13" ht="14.55" customHeight="1">
      <c r="A5" s="87"/>
      <c r="B5" s="61"/>
      <c r="C5" s="62"/>
      <c r="D5" s="46"/>
      <c r="E5" s="47"/>
      <c r="F5" s="74"/>
      <c r="G5" s="75"/>
      <c r="H5" s="75"/>
      <c r="I5" s="75"/>
      <c r="J5" s="76"/>
      <c r="K5" s="4"/>
    </row>
    <row r="6" spans="1:13" ht="14.55" customHeight="1">
      <c r="A6" s="87"/>
      <c r="B6" s="61"/>
      <c r="C6" s="62"/>
      <c r="D6" s="46"/>
      <c r="E6" s="47"/>
      <c r="F6" s="74"/>
      <c r="G6" s="75"/>
      <c r="H6" s="75"/>
      <c r="I6" s="75"/>
      <c r="J6" s="76"/>
      <c r="K6" s="4"/>
    </row>
    <row r="7" spans="1:13" ht="14.55" customHeight="1">
      <c r="A7" s="87"/>
      <c r="B7" s="61"/>
      <c r="C7" s="62"/>
      <c r="D7" s="46"/>
      <c r="E7" s="47"/>
      <c r="F7" s="74"/>
      <c r="G7" s="75"/>
      <c r="H7" s="75"/>
      <c r="I7" s="75"/>
      <c r="J7" s="76"/>
      <c r="K7" s="4"/>
    </row>
    <row r="8" spans="1:13" ht="14.55" customHeight="1">
      <c r="A8" s="88"/>
      <c r="B8" s="63"/>
      <c r="C8" s="64"/>
      <c r="D8" s="46"/>
      <c r="E8" s="47"/>
      <c r="F8" s="74"/>
      <c r="G8" s="75"/>
      <c r="H8" s="75"/>
      <c r="I8" s="75"/>
      <c r="J8" s="76"/>
      <c r="K8" s="4"/>
    </row>
    <row r="9" spans="1:13">
      <c r="A9" s="46"/>
      <c r="B9" s="46"/>
      <c r="C9" s="46"/>
      <c r="D9" s="46"/>
      <c r="E9" s="47"/>
      <c r="F9" s="74"/>
      <c r="G9" s="75"/>
      <c r="H9" s="75"/>
      <c r="I9" s="75"/>
      <c r="J9" s="76"/>
      <c r="K9" s="4"/>
    </row>
    <row r="10" spans="1:13" ht="14.1" customHeight="1">
      <c r="A10" s="5" t="s">
        <v>37</v>
      </c>
      <c r="B10" s="80"/>
      <c r="C10" s="80"/>
      <c r="D10" s="46"/>
      <c r="E10" s="47"/>
      <c r="F10" s="74"/>
      <c r="G10" s="75"/>
      <c r="H10" s="75"/>
      <c r="I10" s="75"/>
      <c r="J10" s="76"/>
    </row>
    <row r="11" spans="1:13" ht="14.55" customHeight="1">
      <c r="A11" s="42"/>
      <c r="B11" s="43"/>
      <c r="C11" s="43"/>
      <c r="D11" s="46"/>
      <c r="E11" s="47"/>
      <c r="F11" s="74"/>
      <c r="G11" s="75"/>
      <c r="H11" s="75"/>
      <c r="I11" s="75"/>
      <c r="J11" s="76"/>
      <c r="K11" s="4"/>
    </row>
    <row r="12" spans="1:13" ht="14.1" customHeight="1">
      <c r="A12" s="5" t="s">
        <v>36</v>
      </c>
      <c r="B12" s="84"/>
      <c r="C12" s="85"/>
      <c r="D12" s="46"/>
      <c r="E12" s="47"/>
      <c r="F12" s="74"/>
      <c r="G12" s="75"/>
      <c r="H12" s="75"/>
      <c r="I12" s="75"/>
      <c r="J12" s="76"/>
      <c r="K12" s="4"/>
    </row>
    <row r="13" spans="1:13">
      <c r="A13" s="6"/>
      <c r="B13" s="6"/>
      <c r="C13" s="51"/>
      <c r="D13" s="46"/>
      <c r="E13" s="47"/>
      <c r="F13" s="74"/>
      <c r="G13" s="75"/>
      <c r="H13" s="75"/>
      <c r="I13" s="75"/>
      <c r="J13" s="76"/>
      <c r="K13" s="4"/>
    </row>
    <row r="14" spans="1:13" ht="14.55" customHeight="1">
      <c r="A14" s="7" t="s">
        <v>0</v>
      </c>
      <c r="B14" s="58" t="s">
        <v>1</v>
      </c>
      <c r="C14" s="52"/>
      <c r="D14" s="46"/>
      <c r="E14" s="47"/>
      <c r="F14" s="74"/>
      <c r="G14" s="75"/>
      <c r="H14" s="75"/>
      <c r="I14" s="75"/>
      <c r="J14" s="76"/>
      <c r="K14" s="4"/>
    </row>
    <row r="15" spans="1:13" s="41" customFormat="1" ht="42" customHeight="1">
      <c r="A15" s="82" t="s">
        <v>24</v>
      </c>
      <c r="B15" s="83"/>
      <c r="C15" s="53"/>
      <c r="D15" s="48"/>
      <c r="E15" s="49"/>
      <c r="F15" s="74"/>
      <c r="G15" s="75"/>
      <c r="H15" s="75"/>
      <c r="I15" s="75"/>
      <c r="J15" s="76"/>
      <c r="K15" s="4"/>
      <c r="L15" s="40"/>
      <c r="M15" s="40"/>
    </row>
    <row r="16" spans="1:13" ht="14.55" customHeight="1">
      <c r="A16" s="46"/>
      <c r="B16" s="46"/>
      <c r="C16" s="46"/>
      <c r="D16" s="46"/>
      <c r="E16" s="47"/>
      <c r="F16" s="74"/>
      <c r="G16" s="75"/>
      <c r="H16" s="75"/>
      <c r="I16" s="75"/>
      <c r="J16" s="76"/>
      <c r="K16" s="4"/>
    </row>
    <row r="17" spans="1:12" ht="29.25" customHeight="1">
      <c r="A17" s="9" t="s">
        <v>32</v>
      </c>
      <c r="B17" s="8" t="e">
        <f>SUM(Tabel1493[[#Totals],[Totale kosten excl btw]]+C59)</f>
        <v>#N/A</v>
      </c>
      <c r="C17" s="46"/>
      <c r="D17" s="46"/>
      <c r="E17" s="47"/>
      <c r="F17" s="74"/>
      <c r="G17" s="75"/>
      <c r="H17" s="75"/>
      <c r="I17" s="75"/>
      <c r="J17" s="76"/>
      <c r="K17" s="4"/>
    </row>
    <row r="18" spans="1:12" ht="29.25" customHeight="1">
      <c r="A18" s="9" t="s">
        <v>33</v>
      </c>
      <c r="B18" s="10">
        <f>J48</f>
        <v>0</v>
      </c>
      <c r="C18" s="46"/>
      <c r="D18" s="57"/>
      <c r="E18" s="47"/>
      <c r="F18" s="74"/>
      <c r="G18" s="75"/>
      <c r="H18" s="75"/>
      <c r="I18" s="75"/>
      <c r="J18" s="76"/>
    </row>
    <row r="19" spans="1:12" ht="28.5" customHeight="1">
      <c r="A19" s="9" t="s">
        <v>34</v>
      </c>
      <c r="B19" s="10">
        <f>D59</f>
        <v>0</v>
      </c>
      <c r="C19" s="46"/>
      <c r="D19" s="46"/>
      <c r="E19" s="47"/>
      <c r="F19" s="74"/>
      <c r="G19" s="75"/>
      <c r="H19" s="75"/>
      <c r="I19" s="75"/>
      <c r="J19" s="76"/>
    </row>
    <row r="20" spans="1:12">
      <c r="A20" s="9" t="s">
        <v>31</v>
      </c>
      <c r="B20" s="10" cm="1">
        <f t="array" ref="B20:B21">B18:B19</f>
        <v>0</v>
      </c>
      <c r="C20" s="46"/>
      <c r="D20" s="46"/>
      <c r="E20" s="47"/>
      <c r="F20" s="74"/>
      <c r="G20" s="75"/>
      <c r="H20" s="75"/>
      <c r="I20" s="75"/>
      <c r="J20" s="76"/>
    </row>
    <row r="21" spans="1:12" ht="15.6" customHeight="1">
      <c r="A21" s="46"/>
      <c r="B21" s="46">
        <v>0</v>
      </c>
      <c r="C21" s="46"/>
      <c r="D21" s="46"/>
      <c r="E21" s="50"/>
      <c r="F21" s="74"/>
      <c r="G21" s="75"/>
      <c r="H21" s="75"/>
      <c r="I21" s="75"/>
      <c r="J21" s="76"/>
    </row>
    <row r="22" spans="1:12" ht="19.5" customHeight="1">
      <c r="A22" s="46"/>
      <c r="B22" s="46"/>
      <c r="C22" s="46"/>
      <c r="D22" s="46"/>
      <c r="E22" s="50"/>
      <c r="F22" s="74"/>
      <c r="G22" s="75"/>
      <c r="H22" s="75"/>
      <c r="I22" s="75"/>
      <c r="J22" s="76"/>
    </row>
    <row r="23" spans="1:12" ht="17.399999999999999">
      <c r="A23" s="44" t="s">
        <v>21</v>
      </c>
      <c r="B23" s="45"/>
      <c r="C23" s="46"/>
      <c r="D23" s="46"/>
      <c r="E23" s="50"/>
      <c r="F23" s="74"/>
      <c r="G23" s="75"/>
      <c r="H23" s="75"/>
      <c r="I23" s="75"/>
      <c r="J23" s="76"/>
    </row>
    <row r="24" spans="1:12">
      <c r="A24" s="81" t="s">
        <v>23</v>
      </c>
      <c r="B24" s="81"/>
      <c r="C24" s="46"/>
      <c r="D24" s="46"/>
      <c r="E24" s="50"/>
      <c r="F24" s="74"/>
      <c r="G24" s="75"/>
      <c r="H24" s="75"/>
      <c r="I24" s="75"/>
      <c r="J24" s="76"/>
    </row>
    <row r="25" spans="1:12">
      <c r="A25" s="81"/>
      <c r="B25" s="81"/>
      <c r="C25" s="46"/>
      <c r="D25" s="46"/>
      <c r="E25" s="50"/>
      <c r="F25" s="74"/>
      <c r="G25" s="75"/>
      <c r="H25" s="75"/>
      <c r="I25" s="75"/>
      <c r="J25" s="76"/>
    </row>
    <row r="26" spans="1:12">
      <c r="A26" s="81"/>
      <c r="B26" s="81"/>
      <c r="C26" s="46"/>
      <c r="D26" s="46"/>
      <c r="E26" s="50"/>
      <c r="F26" s="74"/>
      <c r="G26" s="75"/>
      <c r="H26" s="75"/>
      <c r="I26" s="75"/>
      <c r="J26" s="76"/>
    </row>
    <row r="27" spans="1:12">
      <c r="A27" s="81"/>
      <c r="B27" s="81"/>
      <c r="C27" s="46"/>
      <c r="D27" s="46"/>
      <c r="E27" s="50"/>
      <c r="F27" s="74"/>
      <c r="G27" s="75"/>
      <c r="H27" s="75"/>
      <c r="I27" s="75"/>
      <c r="J27" s="76"/>
    </row>
    <row r="28" spans="1:12" ht="21.45" customHeight="1">
      <c r="A28" s="81"/>
      <c r="B28" s="81"/>
      <c r="C28" s="46"/>
      <c r="D28" s="46"/>
      <c r="E28" s="50"/>
      <c r="F28" s="74"/>
      <c r="G28" s="75"/>
      <c r="H28" s="75"/>
      <c r="I28" s="75"/>
      <c r="J28" s="76"/>
    </row>
    <row r="29" spans="1:12" ht="14.4" thickBot="1">
      <c r="A29" s="11"/>
      <c r="B29" s="11"/>
      <c r="C29" s="46"/>
      <c r="D29" s="46"/>
      <c r="E29" s="50"/>
      <c r="F29" s="77"/>
      <c r="G29" s="78"/>
      <c r="H29" s="78"/>
      <c r="I29" s="78"/>
      <c r="J29" s="79"/>
    </row>
    <row r="30" spans="1:12" ht="30.6" customHeight="1">
      <c r="A30" s="68" t="s">
        <v>22</v>
      </c>
      <c r="B30" s="68"/>
      <c r="C30" s="68"/>
      <c r="D30" s="68"/>
      <c r="E30" s="50"/>
      <c r="F30" s="50"/>
      <c r="G30" s="46"/>
      <c r="H30" s="46"/>
      <c r="I30" s="46"/>
      <c r="J30" s="46"/>
    </row>
    <row r="31" spans="1:12">
      <c r="C31" s="46"/>
      <c r="D31" s="51"/>
      <c r="E31" s="51"/>
      <c r="F31" s="51"/>
      <c r="G31" s="51"/>
      <c r="H31" s="51"/>
      <c r="I31" s="51"/>
      <c r="J31" s="51"/>
    </row>
    <row r="32" spans="1:12" ht="15" customHeight="1" thickBot="1">
      <c r="A32" s="69" t="s">
        <v>2</v>
      </c>
      <c r="B32" s="70"/>
      <c r="C32" s="70"/>
      <c r="D32" s="70"/>
      <c r="E32" s="70"/>
      <c r="F32" s="70"/>
      <c r="G32" s="70"/>
      <c r="H32" s="70"/>
      <c r="I32" s="70"/>
      <c r="J32" s="70"/>
      <c r="K32" s="12"/>
      <c r="L32" s="11"/>
    </row>
    <row r="33" spans="1:12" ht="14.4" thickBot="1">
      <c r="A33" s="13" t="s">
        <v>3</v>
      </c>
      <c r="B33" s="13" t="s">
        <v>4</v>
      </c>
      <c r="C33" s="13" t="s">
        <v>12</v>
      </c>
      <c r="D33" s="13" t="s">
        <v>5</v>
      </c>
      <c r="E33" s="13" t="s">
        <v>30</v>
      </c>
      <c r="F33" s="13" t="s">
        <v>29</v>
      </c>
      <c r="G33" s="13" t="s">
        <v>25</v>
      </c>
      <c r="H33" s="13" t="s">
        <v>28</v>
      </c>
      <c r="I33" s="13" t="s">
        <v>26</v>
      </c>
      <c r="J33" s="13" t="s">
        <v>27</v>
      </c>
      <c r="K33" s="14"/>
    </row>
    <row r="34" spans="1:12">
      <c r="A34" s="15"/>
      <c r="B34" s="16"/>
      <c r="C34" s="17"/>
      <c r="D34" s="18" t="s">
        <v>9</v>
      </c>
      <c r="E34" s="18"/>
      <c r="F34" s="19" t="e" cm="1">
        <f t="array" ref="F34">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4" s="19" t="e">
        <f>SUM(Tabel1493[[#This Row],[Uren]]*Tabel1493[[#This Row],[Max uurtarief excl btw]])</f>
        <v>#N/A</v>
      </c>
      <c r="H34" s="19" t="e" cm="1">
        <f t="array" ref="H34">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4" s="19" t="e">
        <f>SUM(Tabel1493[[#This Row],[Uren]]*Tabel1493[[#This Row],[Max uurtarief incl btw]])</f>
        <v>#N/A</v>
      </c>
      <c r="J34" s="20">
        <v>0</v>
      </c>
      <c r="K34" s="21"/>
      <c r="L34" s="22"/>
    </row>
    <row r="35" spans="1:12">
      <c r="A35" s="15"/>
      <c r="B35" s="16"/>
      <c r="C35" s="16"/>
      <c r="D35" s="18" t="s">
        <v>9</v>
      </c>
      <c r="E35" s="18"/>
      <c r="F35" s="19" t="e" cm="1">
        <f t="array" ref="F35">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5" s="19" t="e">
        <f>SUM(Tabel1493[[#This Row],[Uren]]*Tabel1493[[#This Row],[Max uurtarief excl btw]])</f>
        <v>#N/A</v>
      </c>
      <c r="H35" s="19" t="e" cm="1">
        <f t="array" ref="H35">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5" s="19" t="e">
        <f>SUM(Tabel1493[[#This Row],[Uren]]*Tabel1493[[#This Row],[Max uurtarief incl btw]])</f>
        <v>#N/A</v>
      </c>
      <c r="J35" s="20">
        <v>0</v>
      </c>
      <c r="K35" s="21"/>
      <c r="L35" s="22"/>
    </row>
    <row r="36" spans="1:12">
      <c r="A36" s="15"/>
      <c r="B36" s="16"/>
      <c r="C36" s="23"/>
      <c r="D36" s="24" t="s">
        <v>9</v>
      </c>
      <c r="E36" s="18"/>
      <c r="F36" s="19" t="e" cm="1">
        <f t="array" ref="F36">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6" s="19" t="e">
        <f>SUM(Tabel1493[[#This Row],[Uren]]*Tabel1493[[#This Row],[Max uurtarief excl btw]])</f>
        <v>#N/A</v>
      </c>
      <c r="H36" s="19" t="e" cm="1">
        <f t="array" ref="H36">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6" s="19" t="e">
        <f>SUM(Tabel1493[[#This Row],[Uren]]*Tabel1493[[#This Row],[Max uurtarief incl btw]])</f>
        <v>#N/A</v>
      </c>
      <c r="J36" s="20">
        <v>0</v>
      </c>
      <c r="K36" s="21"/>
      <c r="L36" s="22"/>
    </row>
    <row r="37" spans="1:12">
      <c r="A37" s="15"/>
      <c r="B37" s="16"/>
      <c r="C37" s="23"/>
      <c r="D37" s="24" t="s">
        <v>9</v>
      </c>
      <c r="E37" s="18"/>
      <c r="F37" s="19" t="e" cm="1">
        <f t="array" ref="F37">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7" s="19" t="e">
        <f>SUM(Tabel1493[[#This Row],[Uren]]*Tabel1493[[#This Row],[Max uurtarief excl btw]])</f>
        <v>#N/A</v>
      </c>
      <c r="H37" s="19" t="e" cm="1">
        <f t="array" ref="H37">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7" s="19" t="e">
        <f>SUM(Tabel1493[[#This Row],[Uren]]*Tabel1493[[#This Row],[Max uurtarief incl btw]])</f>
        <v>#N/A</v>
      </c>
      <c r="J37" s="20">
        <v>0</v>
      </c>
      <c r="K37" s="21"/>
      <c r="L37" s="22"/>
    </row>
    <row r="38" spans="1:12">
      <c r="A38" s="15"/>
      <c r="B38" s="16"/>
      <c r="C38" s="23"/>
      <c r="D38" s="24" t="s">
        <v>9</v>
      </c>
      <c r="E38" s="18"/>
      <c r="F38" s="19" t="e" cm="1">
        <f t="array" ref="F38">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8" s="19" t="e">
        <f>SUM(Tabel1493[[#This Row],[Uren]]*Tabel1493[[#This Row],[Max uurtarief excl btw]])</f>
        <v>#N/A</v>
      </c>
      <c r="H38" s="19" t="e" cm="1">
        <f t="array" ref="H38">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8" s="19" t="e">
        <f>SUM(Tabel1493[[#This Row],[Uren]]*Tabel1493[[#This Row],[Max uurtarief incl btw]])</f>
        <v>#N/A</v>
      </c>
      <c r="J38" s="20">
        <v>0</v>
      </c>
      <c r="K38" s="21"/>
      <c r="L38" s="22"/>
    </row>
    <row r="39" spans="1:12">
      <c r="A39" s="15"/>
      <c r="B39" s="16"/>
      <c r="C39" s="23"/>
      <c r="D39" s="24" t="s">
        <v>9</v>
      </c>
      <c r="E39" s="18"/>
      <c r="F39" s="19" t="e" cm="1">
        <f t="array" ref="F39">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39" s="19" t="e">
        <f>SUM(Tabel1493[[#This Row],[Uren]]*Tabel1493[[#This Row],[Max uurtarief excl btw]])</f>
        <v>#N/A</v>
      </c>
      <c r="H39" s="19" t="e" cm="1">
        <f t="array" ref="H39">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39" s="19" t="e">
        <f>SUM(Tabel1493[[#This Row],[Uren]]*Tabel1493[[#This Row],[Max uurtarief incl btw]])</f>
        <v>#N/A</v>
      </c>
      <c r="J39" s="20">
        <v>0</v>
      </c>
      <c r="K39" s="21"/>
      <c r="L39" s="22"/>
    </row>
    <row r="40" spans="1:12">
      <c r="A40" s="15"/>
      <c r="B40" s="16"/>
      <c r="C40" s="23"/>
      <c r="D40" s="24" t="s">
        <v>9</v>
      </c>
      <c r="E40" s="18"/>
      <c r="F40" s="19" t="e" cm="1">
        <f t="array" ref="F40">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0" s="19" t="e">
        <f>SUM(Tabel1493[[#This Row],[Uren]]*Tabel1493[[#This Row],[Max uurtarief excl btw]])</f>
        <v>#N/A</v>
      </c>
      <c r="H40" s="19" t="e" cm="1">
        <f t="array" ref="H40">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0" s="19" t="e">
        <f>SUM(Tabel1493[[#This Row],[Uren]]*Tabel1493[[#This Row],[Max uurtarief incl btw]])</f>
        <v>#N/A</v>
      </c>
      <c r="J40" s="20">
        <v>0</v>
      </c>
      <c r="K40" s="21"/>
      <c r="L40" s="22"/>
    </row>
    <row r="41" spans="1:12">
      <c r="A41" s="15"/>
      <c r="B41" s="16"/>
      <c r="C41" s="23"/>
      <c r="D41" s="24" t="s">
        <v>9</v>
      </c>
      <c r="E41" s="18"/>
      <c r="F41" s="19" t="e" cm="1">
        <f t="array" ref="F41">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1" s="19" t="e">
        <f>SUM(Tabel1493[[#This Row],[Uren]]*Tabel1493[[#This Row],[Max uurtarief excl btw]])</f>
        <v>#N/A</v>
      </c>
      <c r="H41" s="19" t="e" cm="1">
        <f t="array" ref="H41">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1" s="19" t="e">
        <f>SUM(Tabel1493[[#This Row],[Uren]]*Tabel1493[[#This Row],[Max uurtarief incl btw]])</f>
        <v>#N/A</v>
      </c>
      <c r="J41" s="20">
        <v>0</v>
      </c>
      <c r="K41" s="21"/>
      <c r="L41" s="22"/>
    </row>
    <row r="42" spans="1:12">
      <c r="A42" s="15"/>
      <c r="B42" s="16"/>
      <c r="C42" s="23"/>
      <c r="D42" s="24" t="s">
        <v>9</v>
      </c>
      <c r="E42" s="18"/>
      <c r="F42" s="19" t="e" cm="1">
        <f t="array" ref="F42">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2" s="19" t="e">
        <f>SUM(Tabel1493[[#This Row],[Uren]]*Tabel1493[[#This Row],[Max uurtarief excl btw]])</f>
        <v>#N/A</v>
      </c>
      <c r="H42" s="19" t="e" cm="1">
        <f t="array" ref="H42">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2" s="19" t="e">
        <f>SUM(Tabel1493[[#This Row],[Uren]]*Tabel1493[[#This Row],[Max uurtarief incl btw]])</f>
        <v>#N/A</v>
      </c>
      <c r="J42" s="20">
        <v>0</v>
      </c>
      <c r="K42" s="21"/>
      <c r="L42" s="22"/>
    </row>
    <row r="43" spans="1:12">
      <c r="A43" s="15"/>
      <c r="B43" s="16"/>
      <c r="C43" s="23"/>
      <c r="D43" s="24" t="s">
        <v>9</v>
      </c>
      <c r="E43" s="18"/>
      <c r="F43" s="19" t="e" cm="1">
        <f t="array" ref="F43">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3" s="19" t="e">
        <f>SUM(Tabel1493[[#This Row],[Uren]]*Tabel1493[[#This Row],[Max uurtarief excl btw]])</f>
        <v>#N/A</v>
      </c>
      <c r="H43" s="19" t="e" cm="1">
        <f t="array" ref="H43">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3" s="19" t="e">
        <f>SUM(Tabel1493[[#This Row],[Uren]]*Tabel1493[[#This Row],[Max uurtarief incl btw]])</f>
        <v>#N/A</v>
      </c>
      <c r="J43" s="20">
        <v>0</v>
      </c>
      <c r="K43" s="21"/>
      <c r="L43" s="22"/>
    </row>
    <row r="44" spans="1:12">
      <c r="A44" s="15"/>
      <c r="B44" s="16"/>
      <c r="C44" s="23"/>
      <c r="D44" s="24" t="s">
        <v>9</v>
      </c>
      <c r="E44" s="18"/>
      <c r="F44" s="19" t="e" cm="1">
        <f t="array" ref="F44">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4" s="19" t="e">
        <f>SUM(Tabel1493[[#This Row],[Uren]]*Tabel1493[[#This Row],[Max uurtarief excl btw]])</f>
        <v>#N/A</v>
      </c>
      <c r="H44" s="19" t="e" cm="1">
        <f t="array" ref="H44">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4" s="19" t="e">
        <f>SUM(Tabel1493[[#This Row],[Uren]]*Tabel1493[[#This Row],[Max uurtarief incl btw]])</f>
        <v>#N/A</v>
      </c>
      <c r="J44" s="20">
        <v>0</v>
      </c>
      <c r="K44" s="21"/>
      <c r="L44" s="22"/>
    </row>
    <row r="45" spans="1:12">
      <c r="A45" s="15"/>
      <c r="B45" s="16"/>
      <c r="C45" s="23"/>
      <c r="D45" s="24" t="s">
        <v>9</v>
      </c>
      <c r="E45" s="18"/>
      <c r="F45" s="19" t="e" cm="1">
        <f t="array" ref="F45">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5" s="19" t="e">
        <f>SUM(Tabel1493[[#This Row],[Uren]]*Tabel1493[[#This Row],[Max uurtarief excl btw]])</f>
        <v>#N/A</v>
      </c>
      <c r="H45" s="19" t="e" cm="1">
        <f t="array" ref="H45">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5" s="19" t="e">
        <f>SUM(Tabel1493[[#This Row],[Uren]]*Tabel1493[[#This Row],[Max uurtarief incl btw]])</f>
        <v>#N/A</v>
      </c>
      <c r="J45" s="20">
        <v>0</v>
      </c>
      <c r="K45" s="21"/>
      <c r="L45" s="22"/>
    </row>
    <row r="46" spans="1:12" ht="14.4">
      <c r="A46" s="25"/>
      <c r="B46" s="16"/>
      <c r="C46" s="18"/>
      <c r="D46" s="24" t="s">
        <v>9</v>
      </c>
      <c r="E46" s="18"/>
      <c r="F46" s="26" t="e" cm="1">
        <f t="array" ref="F46">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6" s="19" t="e">
        <f>SUM(Tabel1493[[#This Row],[Uren]]*Tabel1493[[#This Row],[Max uurtarief excl btw]])</f>
        <v>#N/A</v>
      </c>
      <c r="H46" s="26" t="e" cm="1">
        <f t="array" ref="H46">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6" s="19" t="e">
        <f>SUM(Tabel1493[[#This Row],[Uren]]*Tabel1493[[#This Row],[Max uurtarief incl btw]])</f>
        <v>#N/A</v>
      </c>
      <c r="J46" s="20">
        <v>0</v>
      </c>
      <c r="K46" s="21"/>
      <c r="L46" s="22"/>
    </row>
    <row r="47" spans="1:12" ht="14.4">
      <c r="A47" s="25" t="s">
        <v>13</v>
      </c>
      <c r="B47" s="16"/>
      <c r="C47" s="28"/>
      <c r="D47" s="24" t="s">
        <v>9</v>
      </c>
      <c r="E47" s="18"/>
      <c r="F47" s="26" t="e" cm="1">
        <f t="array" ref="F47">_xlfn.IFS(Tabel1493[[#This Row],[Functie]]="&lt;junior onderzoeker&gt;",71.9,Tabel1493[[#This Row],[Functie]]="&lt;medior onderzoeker&gt;",86.77,Tabel1493[[#This Row],[Functie]]="&lt;senior onderzoeker&gt;",108.26,Tabel1493[[#This Row],[Functie]]="&lt;overig personeel (projectcoördinatie en -administratie)&gt;",86.77,Tabel1493[[#This Row],[Functie]]="&lt;overig personeel (redacteuren, management, specialisten zoals data-analisten) vanuit journalistieke informatiebronnen)&gt;",86.77,Tabel1493[[#This Row],[Functie]]= "NTB",0)</f>
        <v>#N/A</v>
      </c>
      <c r="G47" s="19" t="e">
        <f>SUM(Tabel1493[[#This Row],[Uren]]*Tabel1493[[#This Row],[Max uurtarief excl btw]])</f>
        <v>#N/A</v>
      </c>
      <c r="H47" s="26" t="e" cm="1">
        <f t="array" ref="H47">_xlfn.IFS(Tabel1493[[#This Row],[Functie]]="&lt;junior onderzoeker&gt;",87,Tabel1493[[#This Row],[Functie]]="&lt;medior onderzoeker&gt;",105,Tabel1493[[#This Row],[Functie]]="&lt;senior onderzoeker&gt;",131,Tabel1493[[#This Row],[Functie]]="&lt;overig personeel (projectcoördinatie en -administratie)&gt;",105,Tabel1493[[#This Row],[Functie]]="&lt;overig personeel (redacteuren, management, specialisten zoals data-analisten) vanuit journalistieke informatiebronnen)&gt;",105,Tabel1493[[#This Row],[Functie]]= "NTB",0)</f>
        <v>#N/A</v>
      </c>
      <c r="I47" s="19" t="e">
        <f>SUM(Tabel1493[[#This Row],[Uren]]*Tabel1493[[#This Row],[Max uurtarief incl btw]])</f>
        <v>#N/A</v>
      </c>
      <c r="J47" s="20">
        <v>0</v>
      </c>
    </row>
    <row r="48" spans="1:12">
      <c r="A48" s="29"/>
      <c r="B48" s="30"/>
      <c r="C48" s="31"/>
      <c r="D48" s="32" t="s">
        <v>10</v>
      </c>
      <c r="E48" s="33">
        <f>SUBTOTAL(109,Tabel1493[Uren])</f>
        <v>0</v>
      </c>
      <c r="F48" s="34" t="e">
        <f>SUBTOTAL(109,Tabel1493[Max uurtarief excl btw])</f>
        <v>#N/A</v>
      </c>
      <c r="G48" s="35" t="e">
        <f>SUM(Tabel1493[Totale kosten excl btw])</f>
        <v>#N/A</v>
      </c>
      <c r="H48" s="35" t="e">
        <f>SUBTOTAL(109,Tabel1493[Max uurtarief incl btw])</f>
        <v>#N/A</v>
      </c>
      <c r="I48" s="35" t="e">
        <f>SUBTOTAL(109,Tabel1493[Totale kosten incl btw])</f>
        <v>#N/A</v>
      </c>
      <c r="J48" s="35">
        <f>SUBTOTAL(109,Tabel1493[Aangevraagde bijdrage SVDJ excl btw])</f>
        <v>0</v>
      </c>
    </row>
    <row r="49" spans="1:10">
      <c r="A49" s="46"/>
      <c r="B49" s="46"/>
      <c r="C49" s="46"/>
      <c r="D49" s="42"/>
      <c r="E49" s="54"/>
      <c r="F49" s="46"/>
      <c r="G49" s="46"/>
      <c r="H49" s="46"/>
      <c r="I49" s="46"/>
    </row>
    <row r="50" spans="1:10" ht="15" customHeight="1" thickBot="1">
      <c r="A50" s="69" t="s">
        <v>11</v>
      </c>
      <c r="B50" s="70"/>
      <c r="C50" s="70"/>
      <c r="D50" s="70"/>
      <c r="E50" s="51"/>
      <c r="F50" s="51"/>
      <c r="G50" s="46"/>
      <c r="H50" s="46"/>
      <c r="I50" s="46"/>
      <c r="J50" s="46"/>
    </row>
    <row r="51" spans="1:10" ht="14.4" thickBot="1">
      <c r="A51" s="13" t="s">
        <v>39</v>
      </c>
      <c r="B51" s="13" t="s">
        <v>12</v>
      </c>
      <c r="C51" s="13" t="s">
        <v>6</v>
      </c>
      <c r="D51" s="13" t="s">
        <v>7</v>
      </c>
      <c r="E51" s="46"/>
      <c r="F51" s="46"/>
      <c r="G51" s="46"/>
      <c r="H51" s="46"/>
      <c r="I51" s="46"/>
      <c r="J51" s="46"/>
    </row>
    <row r="52" spans="1:10">
      <c r="A52" s="15"/>
      <c r="B52" s="16"/>
      <c r="C52" s="36">
        <v>0</v>
      </c>
      <c r="D52" s="37">
        <v>0</v>
      </c>
      <c r="E52" s="46"/>
      <c r="F52" s="46"/>
      <c r="G52" s="46"/>
      <c r="H52" s="46"/>
      <c r="I52" s="46"/>
      <c r="J52" s="46"/>
    </row>
    <row r="53" spans="1:10">
      <c r="A53" s="15"/>
      <c r="B53" s="16"/>
      <c r="C53" s="19">
        <v>0</v>
      </c>
      <c r="D53" s="20">
        <v>0</v>
      </c>
      <c r="E53" s="46"/>
      <c r="F53" s="46"/>
      <c r="G53" s="46"/>
      <c r="H53" s="46"/>
      <c r="I53" s="46"/>
      <c r="J53" s="46"/>
    </row>
    <row r="54" spans="1:10">
      <c r="A54" s="15"/>
      <c r="B54" s="16"/>
      <c r="C54" s="19">
        <v>0</v>
      </c>
      <c r="D54" s="20">
        <v>0</v>
      </c>
      <c r="E54" s="46"/>
      <c r="F54" s="46"/>
      <c r="G54" s="46"/>
      <c r="H54" s="46"/>
      <c r="I54" s="46"/>
      <c r="J54" s="46"/>
    </row>
    <row r="55" spans="1:10">
      <c r="A55" s="15"/>
      <c r="B55" s="16"/>
      <c r="C55" s="19">
        <v>0</v>
      </c>
      <c r="D55" s="20">
        <v>0</v>
      </c>
      <c r="E55" s="46"/>
      <c r="F55" s="46"/>
      <c r="G55" s="46"/>
      <c r="H55" s="46"/>
      <c r="I55" s="46"/>
      <c r="J55" s="46"/>
    </row>
    <row r="56" spans="1:10">
      <c r="A56" s="15"/>
      <c r="B56" s="16"/>
      <c r="C56" s="19">
        <v>0</v>
      </c>
      <c r="D56" s="20">
        <v>0</v>
      </c>
      <c r="E56" s="46"/>
      <c r="F56" s="46"/>
      <c r="G56" s="46"/>
      <c r="H56" s="46"/>
      <c r="I56" s="46"/>
      <c r="J56" s="46"/>
    </row>
    <row r="57" spans="1:10">
      <c r="A57" s="15"/>
      <c r="B57" s="16"/>
      <c r="C57" s="19">
        <v>0</v>
      </c>
      <c r="D57" s="20">
        <v>0</v>
      </c>
      <c r="E57" s="46"/>
      <c r="F57" s="46"/>
      <c r="G57" s="46"/>
      <c r="H57" s="46"/>
      <c r="I57" s="46"/>
      <c r="J57" s="46"/>
    </row>
    <row r="58" spans="1:10" ht="14.4">
      <c r="A58" s="25" t="s">
        <v>13</v>
      </c>
      <c r="B58" s="18"/>
      <c r="C58" s="38">
        <v>0</v>
      </c>
      <c r="D58" s="20">
        <v>0</v>
      </c>
      <c r="E58" s="46"/>
      <c r="F58" s="46"/>
      <c r="G58" s="46"/>
      <c r="H58" s="46"/>
      <c r="I58" s="46"/>
      <c r="J58" s="46"/>
    </row>
    <row r="59" spans="1:10" ht="14.4" thickBot="1">
      <c r="A59" s="27"/>
      <c r="B59" s="33" t="s">
        <v>10</v>
      </c>
      <c r="C59" s="38">
        <f>SUM(C52:C58)</f>
        <v>0</v>
      </c>
      <c r="D59" s="38">
        <f>SUM(D52:D58)</f>
        <v>0</v>
      </c>
      <c r="E59" s="46"/>
      <c r="F59" s="46"/>
      <c r="G59" s="46"/>
      <c r="H59" s="46"/>
      <c r="I59" s="46"/>
      <c r="J59" s="46"/>
    </row>
    <row r="60" spans="1:10">
      <c r="A60" s="46"/>
      <c r="B60" s="46"/>
      <c r="C60" s="46"/>
      <c r="D60" s="46"/>
      <c r="E60" s="46"/>
      <c r="F60" s="46"/>
      <c r="G60" s="46"/>
      <c r="H60" s="46"/>
      <c r="I60" s="46"/>
      <c r="J60" s="46"/>
    </row>
    <row r="61" spans="1:10">
      <c r="A61" s="46"/>
      <c r="B61" s="46"/>
      <c r="C61" s="46"/>
      <c r="D61" s="46"/>
      <c r="E61" s="46"/>
      <c r="F61" s="46"/>
      <c r="G61" s="46"/>
      <c r="H61" s="46"/>
      <c r="I61" s="46"/>
      <c r="J61" s="46"/>
    </row>
    <row r="62" spans="1:10">
      <c r="A62" s="46"/>
      <c r="B62" s="46"/>
      <c r="C62" s="46"/>
      <c r="D62" s="46"/>
      <c r="E62" s="46"/>
      <c r="F62" s="46"/>
      <c r="G62" s="46"/>
      <c r="H62" s="46"/>
      <c r="I62" s="46"/>
      <c r="J62" s="46"/>
    </row>
    <row r="63" spans="1:10">
      <c r="A63" s="46"/>
      <c r="B63" s="46"/>
      <c r="C63" s="46"/>
      <c r="D63" s="46"/>
      <c r="E63" s="46"/>
      <c r="F63" s="46"/>
      <c r="G63" s="46"/>
      <c r="H63" s="46"/>
      <c r="I63" s="46"/>
      <c r="J63" s="46"/>
    </row>
    <row r="64" spans="1:10">
      <c r="A64" s="46"/>
      <c r="B64" s="46"/>
      <c r="C64" s="46"/>
      <c r="D64" s="46"/>
      <c r="E64" s="46"/>
      <c r="F64" s="46"/>
      <c r="G64" s="46"/>
      <c r="H64" s="46"/>
      <c r="I64" s="46"/>
      <c r="J64" s="46"/>
    </row>
    <row r="65" spans="1:10">
      <c r="A65" s="46"/>
      <c r="B65" s="46"/>
      <c r="C65" s="46"/>
      <c r="D65" s="46"/>
      <c r="E65" s="46"/>
      <c r="F65" s="46"/>
      <c r="G65" s="46"/>
      <c r="H65" s="46"/>
      <c r="I65" s="46"/>
      <c r="J65" s="46"/>
    </row>
    <row r="66" spans="1:10">
      <c r="A66" s="46"/>
      <c r="B66" s="46"/>
      <c r="C66" s="46"/>
      <c r="D66" s="46"/>
      <c r="E66" s="46"/>
      <c r="F66" s="46"/>
      <c r="G66" s="46"/>
      <c r="H66" s="46"/>
      <c r="I66" s="46"/>
      <c r="J66" s="46"/>
    </row>
    <row r="67" spans="1:10">
      <c r="A67" s="55"/>
      <c r="B67" s="46"/>
      <c r="C67" s="46"/>
      <c r="D67" s="46"/>
      <c r="E67" s="46"/>
      <c r="F67" s="46"/>
      <c r="G67" s="46"/>
      <c r="H67" s="46"/>
      <c r="I67" s="46"/>
      <c r="J67" s="46"/>
    </row>
    <row r="68" spans="1:10">
      <c r="A68" s="56"/>
      <c r="B68" s="46"/>
      <c r="C68" s="46"/>
      <c r="D68" s="46"/>
      <c r="E68" s="46"/>
      <c r="F68" s="46"/>
      <c r="G68" s="46"/>
      <c r="H68" s="46"/>
      <c r="I68" s="46"/>
      <c r="J68" s="46"/>
    </row>
    <row r="69" spans="1:10">
      <c r="A69" s="46"/>
      <c r="B69" s="46"/>
      <c r="C69" s="46"/>
      <c r="D69" s="46"/>
      <c r="E69" s="46"/>
      <c r="F69" s="46"/>
      <c r="G69" s="46"/>
      <c r="H69" s="46"/>
      <c r="I69" s="46"/>
      <c r="J69" s="46"/>
    </row>
    <row r="70" spans="1:10">
      <c r="A70" s="46"/>
      <c r="B70" s="46"/>
      <c r="C70" s="46"/>
      <c r="D70" s="46"/>
      <c r="E70" s="46"/>
      <c r="F70" s="46"/>
      <c r="G70" s="46"/>
      <c r="H70" s="46"/>
      <c r="I70" s="46"/>
      <c r="J70" s="46"/>
    </row>
    <row r="117" spans="1:1">
      <c r="A117" s="2" t="s">
        <v>9</v>
      </c>
    </row>
    <row r="118" spans="1:1">
      <c r="A118" s="2" t="s">
        <v>14</v>
      </c>
    </row>
    <row r="119" spans="1:1">
      <c r="A119" s="2" t="s">
        <v>15</v>
      </c>
    </row>
    <row r="121" spans="1:1">
      <c r="A121" s="39" t="s">
        <v>4</v>
      </c>
    </row>
    <row r="122" spans="1:1">
      <c r="A122" s="2" t="s">
        <v>16</v>
      </c>
    </row>
    <row r="123" spans="1:1">
      <c r="A123" s="2" t="s">
        <v>17</v>
      </c>
    </row>
    <row r="124" spans="1:1">
      <c r="A124" s="2" t="s">
        <v>18</v>
      </c>
    </row>
    <row r="125" spans="1:1">
      <c r="A125" s="2" t="s">
        <v>19</v>
      </c>
    </row>
    <row r="126" spans="1:1">
      <c r="A126" s="2" t="s">
        <v>20</v>
      </c>
    </row>
    <row r="127" spans="1:1">
      <c r="A127" s="2" t="s">
        <v>8</v>
      </c>
    </row>
  </sheetData>
  <mergeCells count="11">
    <mergeCell ref="B3:C8"/>
    <mergeCell ref="A1:E1"/>
    <mergeCell ref="A30:D30"/>
    <mergeCell ref="A32:J32"/>
    <mergeCell ref="A50:D50"/>
    <mergeCell ref="F1:J29"/>
    <mergeCell ref="B10:C10"/>
    <mergeCell ref="A24:B28"/>
    <mergeCell ref="A15:B15"/>
    <mergeCell ref="B12:C12"/>
    <mergeCell ref="A3:A8"/>
  </mergeCells>
  <conditionalFormatting sqref="G34:G47 I34:I47">
    <cfRule type="cellIs" dxfId="10" priority="1" operator="greaterThan">
      <formula>E34*F34</formula>
    </cfRule>
  </conditionalFormatting>
  <dataValidations count="2">
    <dataValidation type="list" allowBlank="1" showInputMessage="1" showErrorMessage="1" sqref="B33:B47" xr:uid="{AD5F7C2D-AB0C-424D-8692-424E6ADA498F}">
      <formula1>$A$122:$A$127</formula1>
    </dataValidation>
    <dataValidation type="list" allowBlank="1" showInputMessage="1" showErrorMessage="1" sqref="D34:D47" xr:uid="{01B7F9AD-B5AA-470B-970A-3975B61A9D0C}">
      <formula1>$A$117:$A$119</formula1>
    </dataValidation>
  </dataValidations>
  <pageMargins left="0.7" right="0.7" top="0.75" bottom="0.75" header="0.3" footer="0.3"/>
  <pageSetup paperSize="9" orientation="landscape"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553D4E67048A46B4888CB45A774C6C" ma:contentTypeVersion="15" ma:contentTypeDescription="Een nieuw document maken." ma:contentTypeScope="" ma:versionID="41f72b8ca875120db87c217e1ee8349d">
  <xsd:schema xmlns:xsd="http://www.w3.org/2001/XMLSchema" xmlns:xs="http://www.w3.org/2001/XMLSchema" xmlns:p="http://schemas.microsoft.com/office/2006/metadata/properties" xmlns:ns2="5228bc9b-c487-4b85-976f-644b6b1d42e9" xmlns:ns3="a125c2f4-5c2b-4976-8e77-7d6d9e3af7a8" targetNamespace="http://schemas.microsoft.com/office/2006/metadata/properties" ma:root="true" ma:fieldsID="696ce0cabec2ca87f379248a7f7757bd" ns2:_="" ns3:_="">
    <xsd:import namespace="5228bc9b-c487-4b85-976f-644b6b1d42e9"/>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8bc9b-c487-4b85-976f-644b6b1d42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5228bc9b-c487-4b85-976f-644b6b1d42e9">
      <Terms xmlns="http://schemas.microsoft.com/office/infopath/2007/PartnerControls"/>
    </lcf76f155ced4ddcb4097134ff3c332f>
    <SharedWithUsers xmlns="a125c2f4-5c2b-4976-8e77-7d6d9e3af7a8">
      <UserInfo>
        <DisplayName>Mariët Medendorp</DisplayName>
        <AccountId>27</AccountId>
        <AccountType/>
      </UserInfo>
    </SharedWithUsers>
  </documentManagement>
</p:properties>
</file>

<file path=customXml/itemProps1.xml><?xml version="1.0" encoding="utf-8"?>
<ds:datastoreItem xmlns:ds="http://schemas.openxmlformats.org/officeDocument/2006/customXml" ds:itemID="{9B07FF2B-BA3E-4025-8567-AD3FD38DB6CC}">
  <ds:schemaRefs>
    <ds:schemaRef ds:uri="http://schemas.microsoft.com/sharepoint/v3/contenttype/forms"/>
  </ds:schemaRefs>
</ds:datastoreItem>
</file>

<file path=customXml/itemProps2.xml><?xml version="1.0" encoding="utf-8"?>
<ds:datastoreItem xmlns:ds="http://schemas.openxmlformats.org/officeDocument/2006/customXml" ds:itemID="{7F06E0BD-04BD-4405-9754-D03649A59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8bc9b-c487-4b85-976f-644b6b1d42e9"/>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0E5DD-6440-45C8-9699-6C9332AA6364}">
  <ds:schemaRefs>
    <ds:schemaRef ds:uri="http://schemas.microsoft.com/office/2006/metadata/properties"/>
    <ds:schemaRef ds:uri="http://schemas.microsoft.com/office/infopath/2007/PartnerControls"/>
    <ds:schemaRef ds:uri="a125c2f4-5c2b-4976-8e77-7d6d9e3af7a8"/>
    <ds:schemaRef ds:uri="fc47d874-4437-4b78-af0e-f7bdc69e6446"/>
    <ds:schemaRef ds:uri="5228bc9b-c487-4b85-976f-644b6b1d42e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 onderzoek journalisti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Onland</dc:creator>
  <cp:keywords/>
  <dc:description/>
  <cp:lastModifiedBy>Carmen Aubel</cp:lastModifiedBy>
  <cp:revision/>
  <dcterms:created xsi:type="dcterms:W3CDTF">2020-09-01T08:45:50Z</dcterms:created>
  <dcterms:modified xsi:type="dcterms:W3CDTF">2025-01-27T14:04:45Z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0x010100FC553D4E67048A46B4888CB45A774C6C</vt:lpwstr>
  </property>
  <property fmtid="{D5CDD505-2E9C-101B-9397-08002B2CF9AE}" pid="3" name="MediaServiceImageTags">
    <vt:lpwstr/>
  </property>
</Properties>
</file>